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7\Внебюджет прейскурант\"/>
    </mc:Choice>
  </mc:AlternateContent>
  <bookViews>
    <workbookView xWindow="0" yWindow="0" windowWidth="19200" windowHeight="117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2" i="1" s="1"/>
  <c r="E11" i="1"/>
  <c r="C11" i="1" s="1"/>
  <c r="E10" i="1" l="1"/>
  <c r="C10" i="1" s="1"/>
  <c r="E9" i="1"/>
  <c r="C9" i="1" s="1"/>
  <c r="E8" i="1"/>
  <c r="C8" i="1" s="1"/>
  <c r="E7" i="1" l="1"/>
  <c r="C7" i="1" s="1"/>
</calcChain>
</file>

<file path=xl/sharedStrings.xml><?xml version="1.0" encoding="utf-8"?>
<sst xmlns="http://schemas.openxmlformats.org/spreadsheetml/2006/main" count="53" uniqueCount="51">
  <si>
    <t>Информация</t>
  </si>
  <si>
    <t>№ п/п</t>
  </si>
  <si>
    <t>Наименование услуги (работы)</t>
  </si>
  <si>
    <t>Стоимость, рублей</t>
  </si>
  <si>
    <t>Обоснование</t>
  </si>
  <si>
    <t>0,25 тыс. м3</t>
  </si>
  <si>
    <t>1 тыс.м3</t>
  </si>
  <si>
    <t>3 тыс.м3</t>
  </si>
  <si>
    <t>7 тыс.м3</t>
  </si>
  <si>
    <t>10 тыс.м3</t>
  </si>
  <si>
    <t>20 тыс.м3</t>
  </si>
  <si>
    <t>РНиП 4.05.01.-93</t>
  </si>
  <si>
    <t>(ознакомление с заданием, составление АТС, краткие историко-библ. св-я, предв. сооб-я по намечаемым работам)</t>
  </si>
  <si>
    <t>(0,26+0,68+0,55+0,37)*540*4*1,2</t>
  </si>
  <si>
    <t>(1,03+2,7+2,19+1,45)*540*4*1,2</t>
  </si>
  <si>
    <t>(1,29+3,4+2,97+1,83)*540*4*1,2</t>
  </si>
  <si>
    <t>(1,74+4,62+4,25+2,35)*540*4*1,2</t>
  </si>
  <si>
    <t>(2,05+5,41+5+2,93)*540*4*1,3</t>
  </si>
  <si>
    <t>(2,39+6,35+5,88+3,41)*540*4*1,2</t>
  </si>
  <si>
    <t>Примечание:</t>
  </si>
  <si>
    <t>1.2. по объектам, находящимся в аварийном состоянии К=1,5.</t>
  </si>
  <si>
    <t>1.4. при изготовлении в срочном порядке К=1,3.</t>
  </si>
  <si>
    <t>3. НДС не облагается, согласно п.п. 15 п.2 ст. 149 ч.2 НК РФ.</t>
  </si>
  <si>
    <t>2. НДС не облагается, согласно п.п. 15 п.2 ст. 149 ч.2 НК РФ.</t>
  </si>
  <si>
    <t>2592 чел./дн.</t>
  </si>
  <si>
    <t>Разработка проектов генеральных планов территорий.</t>
  </si>
  <si>
    <t>Консультирование по разработке научно-проектной документации на объекты культурного наследия.</t>
  </si>
  <si>
    <t>Разработка проекта границ территорий объекта культурного наследия.</t>
  </si>
  <si>
    <t>Проведение государственной историко-культурной экспертизы проектной документации по сохранению объекта культурного наследия.</t>
  </si>
  <si>
    <t>Разработка разделов по обеспечению сохранности объектов культурного наследия.</t>
  </si>
  <si>
    <t>Составление сметной документации.</t>
  </si>
  <si>
    <t>Осуществление технического надзора за проведением ремонтно-реставрационных работ.</t>
  </si>
  <si>
    <t>2.2. Предмет охраны, выполняемый одновременно с актом технического состояния.</t>
  </si>
  <si>
    <t>2.1. Предмет охраны, выполняемый в качестве самостоятельного вида работ.</t>
  </si>
  <si>
    <t>Составление предмета охраны ОКН (памятников истории и культуры):</t>
  </si>
  <si>
    <t>Осуществление научного руководства и авторского надзора за проведением ремонтно-реставрационных работ.</t>
  </si>
  <si>
    <t>о ценах на платные услуги, работы, оказываемые (выполняемые)                                                             ГБУК "ННРУ"</t>
  </si>
  <si>
    <t>РНиП 4.05.01-93,                                                           СЦНИПР-91</t>
  </si>
  <si>
    <t>Составление актов технического состояния ОКН (памятников истории и культуры).</t>
  </si>
  <si>
    <t>Объем памятника в тыс. куб. м., до:</t>
  </si>
  <si>
    <t>1. При изготовлении в срочном порядке к стоимости применять коэффициент К=1,3.</t>
  </si>
  <si>
    <t>1. К стоимости акта применяются следующие коэффициенты:</t>
  </si>
  <si>
    <t>1.1. в случае использования ранее выполненной документации, сроком изготовления до 3-х лет К=0,5.</t>
  </si>
  <si>
    <t>1.3. в действующем здании К=1,3.</t>
  </si>
  <si>
    <t>2. Затраты на фотофиксацию учитываются дополнительно.</t>
  </si>
  <si>
    <t>от 16013,28</t>
  </si>
  <si>
    <t>Разработка проектной документации по сохранению объектов культурного наследия, в том числе по приспособлению (памятников истории и культуры).</t>
  </si>
  <si>
    <t>Разработка для объектов культурного наследия проектов (рабочих чертежей) по ремонту фасадов, устройству перепланировок помещений, (в т.ч. квартир), устройству козырьков, навесов, приямков, замене заполнений оконных и дверных проемов и т.д.</t>
  </si>
  <si>
    <t>Разработка проектной документации по консервации (в том числе комплекса противоаварийных работ) на объектах культурного наследия (памятников истории и культуры).</t>
  </si>
  <si>
    <t>Разработка проектной документации зон охраны объекта культурного наследия (памятника, ансамбля, территории, достопримечательное место).</t>
  </si>
  <si>
    <t>от 34467,68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</si>
</sst>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1" fillId="0" borderId="0" xfId="0" applyNumberFormat="1" applyFont="1" applyAlignment="1">
      <alignment wrapText="1"/>
    </xf>
    <xf numFmtId="2" fontId="1" fillId="0" borderId="0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wrapText="1"/>
    </xf>
    <xf numFmtId="2" fontId="1" fillId="0" borderId="4" xfId="0" applyNumberFormat="1" applyFont="1" applyBorder="1" applyAlignment="1">
      <alignment wrapText="1"/>
    </xf>
    <xf numFmtId="0" fontId="1" fillId="0" borderId="5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0" borderId="7" xfId="0" applyNumberFormat="1" applyFont="1" applyBorder="1" applyAlignment="1">
      <alignment wrapText="1"/>
    </xf>
    <xf numFmtId="2" fontId="1" fillId="0" borderId="8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2" fontId="1" fillId="0" borderId="9" xfId="0" applyNumberFormat="1" applyFont="1" applyBorder="1" applyAlignment="1">
      <alignment wrapText="1"/>
    </xf>
    <xf numFmtId="2" fontId="1" fillId="0" borderId="9" xfId="0" applyNumberFormat="1" applyFont="1" applyBorder="1" applyAlignment="1">
      <alignment horizontal="right" wrapText="1"/>
    </xf>
    <xf numFmtId="2" fontId="1" fillId="0" borderId="10" xfId="0" applyNumberFormat="1" applyFont="1" applyBorder="1" applyAlignment="1">
      <alignment horizontal="right" wrapText="1"/>
    </xf>
    <xf numFmtId="2" fontId="1" fillId="0" borderId="10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right" wrapText="1"/>
    </xf>
    <xf numFmtId="0" fontId="1" fillId="0" borderId="9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left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right" wrapText="1"/>
    </xf>
    <xf numFmtId="2" fontId="1" fillId="0" borderId="6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B28" sqref="B28"/>
    </sheetView>
  </sheetViews>
  <sheetFormatPr defaultRowHeight="15" x14ac:dyDescent="0.25"/>
  <cols>
    <col min="1" max="1" width="5.140625" customWidth="1"/>
    <col min="2" max="2" width="61.5703125" customWidth="1"/>
    <col min="3" max="3" width="16.7109375" customWidth="1"/>
    <col min="5" max="5" width="14.28515625" customWidth="1"/>
    <col min="6" max="6" width="20.5703125" customWidth="1"/>
  </cols>
  <sheetData>
    <row r="1" spans="1:9" ht="30" customHeight="1" x14ac:dyDescent="0.25">
      <c r="A1" s="19" t="s">
        <v>0</v>
      </c>
      <c r="B1" s="19"/>
      <c r="C1" s="19"/>
      <c r="D1" s="1"/>
      <c r="E1" s="1"/>
      <c r="F1" s="1"/>
      <c r="G1" s="1"/>
    </row>
    <row r="2" spans="1:9" ht="33" customHeight="1" x14ac:dyDescent="0.25">
      <c r="A2" s="19" t="s">
        <v>36</v>
      </c>
      <c r="B2" s="19"/>
      <c r="C2" s="19"/>
      <c r="D2" s="1"/>
      <c r="E2" s="1"/>
      <c r="F2" s="1"/>
      <c r="G2" s="1"/>
    </row>
    <row r="3" spans="1:9" x14ac:dyDescent="0.25">
      <c r="A3" s="1"/>
      <c r="B3" s="1"/>
      <c r="C3" s="1"/>
      <c r="D3" s="1"/>
      <c r="E3" s="1"/>
      <c r="F3" s="1"/>
      <c r="G3" s="1"/>
    </row>
    <row r="4" spans="1:9" ht="30" x14ac:dyDescent="0.25">
      <c r="A4" s="3" t="s">
        <v>1</v>
      </c>
      <c r="B4" s="3" t="s">
        <v>2</v>
      </c>
      <c r="C4" s="3" t="s">
        <v>3</v>
      </c>
      <c r="D4" s="1"/>
      <c r="E4" s="1" t="s">
        <v>4</v>
      </c>
      <c r="F4" s="1" t="s">
        <v>11</v>
      </c>
    </row>
    <row r="5" spans="1:9" ht="30" customHeight="1" x14ac:dyDescent="0.25">
      <c r="A5" s="4">
        <v>1</v>
      </c>
      <c r="B5" s="10" t="s">
        <v>38</v>
      </c>
      <c r="C5" s="5"/>
      <c r="D5" s="2"/>
      <c r="E5" s="20" t="s">
        <v>12</v>
      </c>
      <c r="F5" s="20"/>
      <c r="G5" s="20"/>
      <c r="H5" s="20"/>
      <c r="I5" s="20"/>
    </row>
    <row r="6" spans="1:9" x14ac:dyDescent="0.25">
      <c r="A6" s="6"/>
      <c r="B6" s="11" t="s">
        <v>39</v>
      </c>
      <c r="C6" s="7"/>
      <c r="D6" s="2"/>
      <c r="E6" s="1"/>
      <c r="F6" s="1"/>
      <c r="G6" s="1"/>
    </row>
    <row r="7" spans="1:9" x14ac:dyDescent="0.25">
      <c r="A7" s="6"/>
      <c r="B7" s="12" t="s">
        <v>5</v>
      </c>
      <c r="C7" s="7">
        <f>E7</f>
        <v>4821.1200000000008</v>
      </c>
      <c r="D7" s="2"/>
      <c r="E7" s="1">
        <f>(0.26+0.68+0.55+0.37)*540*4*1.2</f>
        <v>4821.1200000000008</v>
      </c>
      <c r="F7" s="20" t="s">
        <v>13</v>
      </c>
      <c r="G7" s="20"/>
    </row>
    <row r="8" spans="1:9" x14ac:dyDescent="0.25">
      <c r="A8" s="6"/>
      <c r="B8" s="12" t="s">
        <v>6</v>
      </c>
      <c r="C8" s="7">
        <f>E8</f>
        <v>19103.04</v>
      </c>
      <c r="D8" s="2"/>
      <c r="E8" s="1">
        <f>(1.03+2.7+2.19+1.45)*540*4*1.2</f>
        <v>19103.04</v>
      </c>
      <c r="F8" s="20" t="s">
        <v>14</v>
      </c>
      <c r="G8" s="20"/>
    </row>
    <row r="9" spans="1:9" x14ac:dyDescent="0.25">
      <c r="A9" s="6"/>
      <c r="B9" s="12" t="s">
        <v>7</v>
      </c>
      <c r="C9" s="7">
        <f>E9</f>
        <v>24598.080000000002</v>
      </c>
      <c r="D9" s="2"/>
      <c r="E9" s="1">
        <f>(1.29+3.4+2.97+1.83)*540*4*1.2</f>
        <v>24598.080000000002</v>
      </c>
      <c r="F9" s="20" t="s">
        <v>15</v>
      </c>
      <c r="G9" s="20"/>
    </row>
    <row r="10" spans="1:9" x14ac:dyDescent="0.25">
      <c r="A10" s="6"/>
      <c r="B10" s="12" t="s">
        <v>8</v>
      </c>
      <c r="C10" s="7">
        <f t="shared" ref="C10:C12" si="0">E10</f>
        <v>33592.32</v>
      </c>
      <c r="D10" s="2"/>
      <c r="E10" s="1">
        <f>(1.74+4.62+4.25+2.35)*540*4*1.2</f>
        <v>33592.32</v>
      </c>
      <c r="F10" s="20" t="s">
        <v>16</v>
      </c>
      <c r="G10" s="20"/>
    </row>
    <row r="11" spans="1:9" x14ac:dyDescent="0.25">
      <c r="A11" s="6"/>
      <c r="B11" s="12" t="s">
        <v>9</v>
      </c>
      <c r="C11" s="7">
        <f t="shared" si="0"/>
        <v>43215.12</v>
      </c>
      <c r="D11" s="2"/>
      <c r="E11" s="1">
        <f>(2.05+5.41+5+2.93)*540*4*1.3</f>
        <v>43215.12</v>
      </c>
      <c r="F11" s="20" t="s">
        <v>17</v>
      </c>
      <c r="G11" s="20"/>
    </row>
    <row r="12" spans="1:9" x14ac:dyDescent="0.25">
      <c r="A12" s="18"/>
      <c r="B12" s="13" t="s">
        <v>10</v>
      </c>
      <c r="C12" s="7">
        <f t="shared" si="0"/>
        <v>46733.760000000002</v>
      </c>
      <c r="D12" s="2"/>
      <c r="E12" s="1">
        <f>(2.39+6.35+5.88+3.41)*540*4*1.2</f>
        <v>46733.760000000002</v>
      </c>
      <c r="F12" s="20" t="s">
        <v>18</v>
      </c>
      <c r="G12" s="20"/>
    </row>
    <row r="13" spans="1:9" x14ac:dyDescent="0.25">
      <c r="A13" s="18"/>
      <c r="B13" s="10" t="s">
        <v>19</v>
      </c>
      <c r="C13" s="5"/>
      <c r="D13" s="2"/>
      <c r="E13" s="1"/>
      <c r="F13" s="1"/>
      <c r="G13" s="1"/>
    </row>
    <row r="14" spans="1:9" x14ac:dyDescent="0.25">
      <c r="A14" s="6"/>
      <c r="B14" s="11" t="s">
        <v>41</v>
      </c>
      <c r="C14" s="7"/>
      <c r="D14" s="2"/>
      <c r="E14" s="1"/>
      <c r="F14" s="1"/>
      <c r="G14" s="1"/>
    </row>
    <row r="15" spans="1:9" ht="30" x14ac:dyDescent="0.25">
      <c r="A15" s="6"/>
      <c r="B15" s="11" t="s">
        <v>42</v>
      </c>
      <c r="C15" s="7"/>
      <c r="D15" s="2"/>
      <c r="E15" s="1"/>
      <c r="F15" s="1"/>
      <c r="G15" s="1"/>
    </row>
    <row r="16" spans="1:9" x14ac:dyDescent="0.25">
      <c r="A16" s="6"/>
      <c r="B16" s="11" t="s">
        <v>20</v>
      </c>
      <c r="C16" s="7"/>
      <c r="D16" s="2"/>
      <c r="E16" s="1"/>
      <c r="F16" s="1"/>
      <c r="G16" s="1"/>
    </row>
    <row r="17" spans="1:7" x14ac:dyDescent="0.25">
      <c r="A17" s="6"/>
      <c r="B17" s="11" t="s">
        <v>43</v>
      </c>
      <c r="C17" s="7"/>
      <c r="D17" s="2"/>
      <c r="E17" s="1"/>
      <c r="F17" s="1"/>
      <c r="G17" s="1"/>
    </row>
    <row r="18" spans="1:7" x14ac:dyDescent="0.25">
      <c r="A18" s="6"/>
      <c r="B18" s="11" t="s">
        <v>21</v>
      </c>
      <c r="C18" s="7"/>
      <c r="D18" s="2"/>
      <c r="E18" s="1"/>
      <c r="F18" s="1"/>
      <c r="G18" s="1"/>
    </row>
    <row r="19" spans="1:7" x14ac:dyDescent="0.25">
      <c r="A19" s="6"/>
      <c r="B19" s="11" t="s">
        <v>44</v>
      </c>
      <c r="C19" s="7"/>
      <c r="D19" s="2"/>
      <c r="E19" s="1"/>
      <c r="F19" s="1"/>
      <c r="G19" s="1"/>
    </row>
    <row r="20" spans="1:7" x14ac:dyDescent="0.25">
      <c r="A20" s="8"/>
      <c r="B20" s="14" t="s">
        <v>22</v>
      </c>
      <c r="C20" s="9"/>
      <c r="D20" s="2"/>
      <c r="E20" s="1"/>
      <c r="F20" s="1"/>
      <c r="G20" s="1"/>
    </row>
    <row r="21" spans="1:7" ht="30" x14ac:dyDescent="0.25">
      <c r="A21" s="4">
        <v>2</v>
      </c>
      <c r="B21" s="10" t="s">
        <v>34</v>
      </c>
      <c r="C21" s="5"/>
      <c r="D21" s="2"/>
      <c r="E21" s="1"/>
      <c r="F21" s="1"/>
      <c r="G21" s="1"/>
    </row>
    <row r="22" spans="1:7" ht="30" x14ac:dyDescent="0.25">
      <c r="A22" s="6"/>
      <c r="B22" s="11" t="s">
        <v>33</v>
      </c>
      <c r="C22" s="25" t="s">
        <v>50</v>
      </c>
      <c r="D22" s="2"/>
      <c r="E22" s="1"/>
      <c r="F22" s="1"/>
      <c r="G22" s="1"/>
    </row>
    <row r="23" spans="1:7" ht="30" x14ac:dyDescent="0.25">
      <c r="A23" s="18"/>
      <c r="B23" s="14" t="s">
        <v>32</v>
      </c>
      <c r="C23" s="24" t="s">
        <v>45</v>
      </c>
      <c r="D23" s="2"/>
      <c r="E23" s="1"/>
      <c r="F23" s="1"/>
      <c r="G23" s="1"/>
    </row>
    <row r="24" spans="1:7" x14ac:dyDescent="0.25">
      <c r="A24" s="18"/>
      <c r="B24" s="10" t="s">
        <v>19</v>
      </c>
      <c r="C24" s="5"/>
      <c r="D24" s="2"/>
      <c r="E24" s="1"/>
      <c r="F24" s="1"/>
      <c r="G24" s="1"/>
    </row>
    <row r="25" spans="1:7" ht="30" x14ac:dyDescent="0.25">
      <c r="A25" s="6"/>
      <c r="B25" s="11" t="s">
        <v>40</v>
      </c>
      <c r="C25" s="7"/>
      <c r="D25" s="2"/>
      <c r="E25" s="1"/>
      <c r="F25" s="1"/>
      <c r="G25" s="1"/>
    </row>
    <row r="26" spans="1:7" x14ac:dyDescent="0.25">
      <c r="A26" s="8"/>
      <c r="B26" s="14" t="s">
        <v>23</v>
      </c>
      <c r="C26" s="9"/>
      <c r="D26" s="1"/>
      <c r="E26" s="1"/>
      <c r="F26" s="1"/>
      <c r="G26" s="1"/>
    </row>
    <row r="27" spans="1:7" ht="30" x14ac:dyDescent="0.25">
      <c r="A27" s="15">
        <v>3</v>
      </c>
      <c r="B27" s="16" t="s">
        <v>35</v>
      </c>
      <c r="C27" s="17" t="s">
        <v>24</v>
      </c>
      <c r="D27" s="1"/>
      <c r="E27" s="1"/>
      <c r="F27" s="1"/>
      <c r="G27" s="1"/>
    </row>
    <row r="28" spans="1:7" ht="30" x14ac:dyDescent="0.25">
      <c r="A28" s="15">
        <v>4</v>
      </c>
      <c r="B28" s="16" t="s">
        <v>31</v>
      </c>
      <c r="C28" s="17" t="s">
        <v>24</v>
      </c>
      <c r="D28" s="1"/>
      <c r="E28" s="1"/>
      <c r="F28" s="1"/>
      <c r="G28" s="1"/>
    </row>
    <row r="29" spans="1:7" ht="48" customHeight="1" x14ac:dyDescent="0.25">
      <c r="A29" s="15">
        <v>5</v>
      </c>
      <c r="B29" s="16" t="s">
        <v>46</v>
      </c>
      <c r="C29" s="21" t="s">
        <v>37</v>
      </c>
      <c r="D29" s="1"/>
      <c r="E29" s="1"/>
      <c r="F29" s="1"/>
      <c r="G29" s="1"/>
    </row>
    <row r="30" spans="1:7" ht="62.25" customHeight="1" x14ac:dyDescent="0.25">
      <c r="A30" s="15">
        <v>6</v>
      </c>
      <c r="B30" s="16" t="s">
        <v>47</v>
      </c>
      <c r="C30" s="22"/>
      <c r="D30" s="1"/>
      <c r="E30" s="1"/>
      <c r="F30" s="1"/>
      <c r="G30" s="1"/>
    </row>
    <row r="31" spans="1:7" ht="48" customHeight="1" x14ac:dyDescent="0.25">
      <c r="A31" s="15">
        <v>7</v>
      </c>
      <c r="B31" s="16" t="s">
        <v>48</v>
      </c>
      <c r="C31" s="22"/>
      <c r="D31" s="1"/>
      <c r="E31" s="1"/>
      <c r="F31" s="1"/>
      <c r="G31" s="1"/>
    </row>
    <row r="32" spans="1:7" x14ac:dyDescent="0.25">
      <c r="A32" s="15">
        <v>8</v>
      </c>
      <c r="B32" s="16" t="s">
        <v>25</v>
      </c>
      <c r="C32" s="22"/>
      <c r="D32" s="1"/>
      <c r="E32" s="1"/>
      <c r="F32" s="1"/>
      <c r="G32" s="1"/>
    </row>
    <row r="33" spans="1:7" ht="15" customHeight="1" x14ac:dyDescent="0.25">
      <c r="A33" s="15">
        <v>9</v>
      </c>
      <c r="B33" s="16" t="s">
        <v>27</v>
      </c>
      <c r="C33" s="22"/>
      <c r="D33" s="1"/>
      <c r="E33" s="1"/>
      <c r="F33" s="1"/>
      <c r="G33" s="1"/>
    </row>
    <row r="34" spans="1:7" ht="45" x14ac:dyDescent="0.25">
      <c r="A34" s="15">
        <v>10</v>
      </c>
      <c r="B34" s="16" t="s">
        <v>49</v>
      </c>
      <c r="C34" s="22"/>
      <c r="D34" s="1"/>
      <c r="E34" s="1"/>
      <c r="F34" s="1"/>
      <c r="G34" s="1"/>
    </row>
    <row r="35" spans="1:7" ht="45" x14ac:dyDescent="0.25">
      <c r="A35" s="15">
        <v>11</v>
      </c>
      <c r="B35" s="16" t="s">
        <v>28</v>
      </c>
      <c r="C35" s="22"/>
      <c r="D35" s="1"/>
      <c r="E35" s="1"/>
      <c r="F35" s="1"/>
      <c r="G35" s="1"/>
    </row>
    <row r="36" spans="1:7" ht="30" x14ac:dyDescent="0.25">
      <c r="A36" s="15">
        <v>12</v>
      </c>
      <c r="B36" s="16" t="s">
        <v>29</v>
      </c>
      <c r="C36" s="22"/>
      <c r="D36" s="1"/>
      <c r="E36" s="1"/>
      <c r="F36" s="1"/>
      <c r="G36" s="1"/>
    </row>
    <row r="37" spans="1:7" x14ac:dyDescent="0.25">
      <c r="A37" s="15">
        <v>13</v>
      </c>
      <c r="B37" s="16" t="s">
        <v>30</v>
      </c>
      <c r="C37" s="22"/>
      <c r="D37" s="1"/>
      <c r="E37" s="1"/>
      <c r="F37" s="1"/>
      <c r="G37" s="1"/>
    </row>
    <row r="38" spans="1:7" ht="30" x14ac:dyDescent="0.25">
      <c r="A38" s="15">
        <v>14</v>
      </c>
      <c r="B38" s="16" t="s">
        <v>26</v>
      </c>
      <c r="C38" s="23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</sheetData>
  <mergeCells count="12">
    <mergeCell ref="C29:C38"/>
    <mergeCell ref="A12:A13"/>
    <mergeCell ref="A23:A24"/>
    <mergeCell ref="A1:C1"/>
    <mergeCell ref="A2:C2"/>
    <mergeCell ref="E5:I5"/>
    <mergeCell ref="F7:G7"/>
    <mergeCell ref="F8:G8"/>
    <mergeCell ref="F9:G9"/>
    <mergeCell ref="F10:G10"/>
    <mergeCell ref="F11:G11"/>
    <mergeCell ref="F12:G12"/>
  </mergeCells>
  <pageMargins left="1.1811023622047245" right="0.5118110236220472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2017-04-13T09:33:21Z</cp:lastPrinted>
  <dcterms:created xsi:type="dcterms:W3CDTF">2017-02-20T12:17:13Z</dcterms:created>
  <dcterms:modified xsi:type="dcterms:W3CDTF">2017-04-28T05:41:06Z</dcterms:modified>
</cp:coreProperties>
</file>